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2"/>
  <c r="G112"/>
  <c r="F112"/>
  <c r="E112"/>
  <c r="H111"/>
  <c r="G111"/>
  <c r="F111"/>
  <c r="E111"/>
  <c r="H109"/>
  <c r="G109"/>
  <c r="F109"/>
  <c r="E109"/>
  <c r="H108"/>
  <c r="G108"/>
  <c r="F108"/>
  <c r="E108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<sst xmlns="http://schemas.openxmlformats.org/spreadsheetml/2006/main" count="222" uniqueCount="205">
  <si>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</si>
  <si>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</si>
  <si>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</si>
  <si>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</si>
  <si>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</si>
  <si>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</si>
  <si>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</si>
  <si>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</si>
  <si>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</si>
  <si>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</si>
  <si>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</si>
  <si>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</si>
  <si>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</si>
  <si>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</si>
  <si>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</si>
  <si>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</si>
  <si>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</si>
  <si>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</si>
  <si>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</si>
  <si>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</si>
  <si>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</si>
  <si>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</si>
  <si>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</si>
  <si>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</si>
  <si>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</si>
  <si>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</si>
  <si>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</si>
  <si>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</si>
  <si>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</si>
  <si>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</si>
  <si>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</si>
  <si>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</si>
  <si>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</si>
  <si>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</si>
  <si>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</si>
  <si>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</si>
  <si>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</si>
  <si>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</si>
  <si>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</si>
  <si>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</si>
  <si>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</si>
  <si>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</si>
  <si>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</si>
  <si>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</si>
  <si>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</si>
  <si>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</si>
  <si>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</si>
  <si>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</si>
  <si>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</si>
  <si>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</si>
  <si>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</si>
  <si>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</si>
  <si>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</si>
  <si>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</si>
  <si>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</si>
  <si>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</si>
  <si>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</si>
  <si>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</si>
  <si>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</si>
  <si>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</si>
  <si>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</si>
  <si>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</si>
  <si>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</si>
  <si>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</si>
  <si>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</si>
  <si>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</si>
  <si>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</si>
  <si>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</si>
  <si>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</si>
  <si>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</si>
  <si>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</si>
  <si>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</si>
  <si>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</si>
  <si>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</si>
  <si>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</si>
  <si>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</si>
  <si>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</si>
  <si>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</si>
  <si>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</si>
  <si>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</si>
  <si>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</si>
  <si>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</si>
  <si>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</si>
  <si>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</si>
  <si>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</si>
  <si>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</si>
  <si>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</si>
  <si>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</si>
  <si>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</si>
  <si>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</si>
  <si>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</si>
  <si>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</si>
  <si>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</si>
  <si>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</si>
  <si>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</si>
  <si>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</si>
  <si>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</si>
  <si>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</si>
  <si>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</si>
  <si>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</si>
  <si>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</si>
  <si>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</si>
  <si>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</si>
  <si>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</si>
  <si>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</si>
  <si>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</si>
  <si>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</si>
  <si>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</si>
  <si>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</si>
  <si>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</si>
  <si>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</si>
  <si>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</si>
  <si>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</si>
  <si>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</si>
  <si>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</si>
  <si>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</si>
  <si>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</si>
  <si>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</si>
  <si>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</si>
  <si>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</si>
  <si>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</si>
  <si>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</si>
  <si>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</si>
  <si>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</si>
  <si>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</si>
  <si>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</si>
  <si>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</si>
  <si>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</si>
  <si>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</si>
  <si>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</si>
  <si>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</si>
  <si>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</si>
  <si>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</si>
  <si>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</si>
  <si>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</si>
  <si>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</si>
  <si>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</si>
  <si>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</si>
  <si>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</si>
  <si>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</si>
  <si>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</si>
  <si>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</si>
  <si>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</si>
  <si>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</si>
  <si>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</si>
  <si>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</si>
  <si>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</si>
  <si>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</si>
  <si>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</si>
  <si>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</si>
  <si>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</si>
  <si>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</si>
  <si>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</si>
  <si>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</si>
  <si>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</si>
  <si>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</si>
  <si>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</si>
  <si>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</si>
  <si>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</si>
  <si>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</si>
  <si>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</si>
  <si>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</si>
  <si>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</si>
  <si>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</si>
  <si>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</si>
  <si>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</si>
  <si>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</si>
  <si>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</si>
  <si>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</si>
  <si>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</si>
  <si>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</si>
  <si>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</si>
  <si>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</si>
  <si>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</si>
  <si>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</si>
  <si>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</si>
  <si>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</si>
  <si>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</si>
  <si>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</si>
  <si>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</si>
  <si>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</si>
  <si>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</si>
  <si>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</si>
  <si>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</si>
  <si>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</si>
  <si>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</si>
  <si>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</si>
  <si>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</si>
  <si>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</si>
  <si>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</si>
  <si>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</si>
  <si>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</si>
  <si>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</si>
  <si>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</si>
  <si>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</si>
  <si>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</si>
  <si>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</si>
  <si>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</si>
  <si>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</si>
  <si>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</si>
  <si>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</si>
  <si>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</si>
  <si>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سُرى للتنمية والاستثمار</t>
  </si>
  <si>
    <t>SURA DEVELOPMENT &amp; INVESTMENT PLC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</si>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</sst>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91" workbookViewId="0">
      <selection activeCell="H113" sqref="E113:H113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131283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0.43</v>
      </c>
      <c r="F6" s="13">
        <v>0.4</v>
      </c>
      <c r="G6" s="13">
        <v>0.34</v>
      </c>
      <c r="H6" s="13">
        <v>0.37</v>
      </c>
      <c r="I6" s="14" t="s">
        <v>5</v>
      </c>
    </row>
    <row r="7" spans="4:9" ht="15.75">
      <c r="D7" s="12" t="s">
        <v>6</v>
      </c>
      <c r="E7" s="15">
        <v>33034125.98</v>
      </c>
      <c r="F7" s="15">
        <v>36946450.609999999</v>
      </c>
      <c r="G7" s="15">
        <v>13092163.85</v>
      </c>
      <c r="H7" s="15">
        <v>14510393.210000001</v>
      </c>
      <c r="I7" s="14" t="s">
        <v>7</v>
      </c>
    </row>
    <row r="8" spans="4:9" ht="15.75">
      <c r="D8" s="12" t="s">
        <v>8</v>
      </c>
      <c r="E8" s="15">
        <v>73303225</v>
      </c>
      <c r="F8" s="15">
        <v>86815793</v>
      </c>
      <c r="G8" s="15">
        <v>34802751</v>
      </c>
      <c r="H8" s="15">
        <v>27109550</v>
      </c>
      <c r="I8" s="14" t="s">
        <v>9</v>
      </c>
    </row>
    <row r="9" spans="4:9" ht="15.75">
      <c r="D9" s="12" t="s">
        <v>10</v>
      </c>
      <c r="E9" s="15">
        <v>22027</v>
      </c>
      <c r="F9" s="15">
        <v>26604</v>
      </c>
      <c r="G9" s="15">
        <v>12997</v>
      </c>
      <c r="H9" s="15">
        <v>9899</v>
      </c>
      <c r="I9" s="14" t="s">
        <v>11</v>
      </c>
    </row>
    <row r="10" spans="4:9" ht="15.75">
      <c r="D10" s="12" t="s">
        <v>12</v>
      </c>
      <c r="E10" s="15">
        <v>11500000</v>
      </c>
      <c r="F10" s="15">
        <v>11500000</v>
      </c>
      <c r="G10" s="15">
        <v>11500000</v>
      </c>
      <c r="H10" s="15">
        <v>11500000</v>
      </c>
      <c r="I10" s="14" t="s">
        <v>13</v>
      </c>
    </row>
    <row r="11" spans="4:9" ht="15.75">
      <c r="D11" s="12" t="s">
        <v>14</v>
      </c>
      <c r="E11" s="15">
        <v>4945000</v>
      </c>
      <c r="F11" s="15">
        <v>4600000</v>
      </c>
      <c r="G11" s="15">
        <v>3910000</v>
      </c>
      <c r="H11" s="15">
        <v>4255000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0</v>
      </c>
      <c r="F16" s="25">
        <v>49</v>
      </c>
      <c r="G16" s="25">
        <v>71</v>
      </c>
      <c r="H16" s="25">
        <v>27090</v>
      </c>
      <c r="I16" s="11" t="s">
        <v>21</v>
      </c>
    </row>
    <row r="17" spans="4:9" ht="15.75">
      <c r="D17" s="12" t="s">
        <v>22</v>
      </c>
      <c r="E17" s="26">
        <v>1450000</v>
      </c>
      <c r="F17" s="26">
        <v>1450000</v>
      </c>
      <c r="G17" s="26">
        <v>1450000</v>
      </c>
      <c r="H17" s="26">
        <v>0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5000</v>
      </c>
      <c r="I19" s="14" t="s">
        <v>27</v>
      </c>
    </row>
    <row r="20" spans="4:9" ht="15.75">
      <c r="D20" s="27" t="s">
        <v>28</v>
      </c>
      <c r="E20" s="26">
        <v>26751</v>
      </c>
      <c r="F20" s="26">
        <v>26751</v>
      </c>
      <c r="G20" s="26">
        <v>26751</v>
      </c>
      <c r="H20" s="26">
        <v>575987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1477991</v>
      </c>
      <c r="F23" s="26">
        <v>1478040</v>
      </c>
      <c r="G23" s="26">
        <v>1477122</v>
      </c>
      <c r="H23" s="26">
        <v>608277</v>
      </c>
      <c r="I23" s="14" t="s">
        <v>35</v>
      </c>
    </row>
    <row r="24" spans="4:9" ht="15.75">
      <c r="D24" s="12" t="s">
        <v>36</v>
      </c>
      <c r="E24" s="26">
        <v>5005500</v>
      </c>
      <c r="F24" s="26">
        <v>5005500</v>
      </c>
      <c r="G24" s="26">
        <v>5005500</v>
      </c>
      <c r="H24" s="26">
        <v>5687955</v>
      </c>
      <c r="I24" s="14" t="s">
        <v>37</v>
      </c>
    </row>
    <row r="25" spans="4:9" ht="15.75">
      <c r="D25" s="12" t="s">
        <v>38</v>
      </c>
      <c r="E25" s="26">
        <v>2597</v>
      </c>
      <c r="F25" s="26">
        <v>3452</v>
      </c>
      <c r="G25" s="26">
        <v>12232</v>
      </c>
      <c r="H25" s="26">
        <v>14356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2597</v>
      </c>
      <c r="F28" s="26">
        <v>3452</v>
      </c>
      <c r="G28" s="26">
        <v>12232</v>
      </c>
      <c r="H28" s="26">
        <v>14356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495</v>
      </c>
      <c r="I29" s="14" t="s">
        <v>47</v>
      </c>
    </row>
    <row r="30" spans="4:9" ht="15.75">
      <c r="D30" s="28" t="s">
        <v>48</v>
      </c>
      <c r="E30" s="29">
        <v>6486088</v>
      </c>
      <c r="F30" s="29">
        <v>6486992</v>
      </c>
      <c r="G30" s="29">
        <v>6494854</v>
      </c>
      <c r="H30" s="29">
        <v>6311083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280650</v>
      </c>
      <c r="F35" s="25">
        <v>235497</v>
      </c>
      <c r="G35" s="25">
        <v>185212</v>
      </c>
      <c r="H35" s="25">
        <v>27096</v>
      </c>
      <c r="I35" s="11" t="s">
        <v>55</v>
      </c>
    </row>
    <row r="36" spans="4:9" ht="15.75">
      <c r="D36" s="12" t="s">
        <v>56</v>
      </c>
      <c r="E36" s="26"/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353205</v>
      </c>
      <c r="F39" s="26">
        <v>304132</v>
      </c>
      <c r="G39" s="26">
        <v>260663</v>
      </c>
      <c r="H39" s="26">
        <v>189896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43931</v>
      </c>
      <c r="I42" s="14" t="s">
        <v>69</v>
      </c>
    </row>
    <row r="43" spans="4:9" ht="15.75">
      <c r="D43" s="36" t="s">
        <v>70</v>
      </c>
      <c r="E43" s="29">
        <v>353205</v>
      </c>
      <c r="F43" s="29">
        <v>304132</v>
      </c>
      <c r="G43" s="29">
        <v>260663</v>
      </c>
      <c r="H43" s="29">
        <v>233827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11500000</v>
      </c>
      <c r="F46" s="25">
        <v>11500000</v>
      </c>
      <c r="G46" s="25">
        <v>11500000</v>
      </c>
      <c r="H46" s="25">
        <v>11500000</v>
      </c>
      <c r="I46" s="11" t="s">
        <v>75</v>
      </c>
    </row>
    <row r="47" spans="4:9" ht="15.75">
      <c r="D47" s="12" t="s">
        <v>76</v>
      </c>
      <c r="E47" s="26">
        <v>11500000</v>
      </c>
      <c r="F47" s="26">
        <v>11500000</v>
      </c>
      <c r="G47" s="26">
        <v>11500000</v>
      </c>
      <c r="H47" s="26">
        <v>11500000</v>
      </c>
      <c r="I47" s="14" t="s">
        <v>77</v>
      </c>
    </row>
    <row r="48" spans="4:9" ht="15.75">
      <c r="D48" s="12" t="s">
        <v>78</v>
      </c>
      <c r="E48" s="26">
        <v>11500000</v>
      </c>
      <c r="F48" s="26">
        <v>11500000</v>
      </c>
      <c r="G48" s="26">
        <v>11500000</v>
      </c>
      <c r="H48" s="26">
        <v>11500000</v>
      </c>
      <c r="I48" s="14" t="s">
        <v>79</v>
      </c>
    </row>
    <row r="49" spans="4:9" ht="15.75">
      <c r="D49" s="12" t="s">
        <v>80</v>
      </c>
      <c r="E49" s="26">
        <v>140622</v>
      </c>
      <c r="F49" s="26">
        <v>140622</v>
      </c>
      <c r="G49" s="26">
        <v>140622</v>
      </c>
      <c r="H49" s="26">
        <v>124929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-5507739</v>
      </c>
      <c r="F58" s="26">
        <v>-5457762</v>
      </c>
      <c r="G58" s="26">
        <v>-5406431</v>
      </c>
      <c r="H58" s="26">
        <v>-5547673</v>
      </c>
      <c r="I58" s="14" t="s">
        <v>99</v>
      </c>
    </row>
    <row r="59" spans="4:9" ht="15.75">
      <c r="D59" s="12" t="s">
        <v>100</v>
      </c>
      <c r="E59" s="26">
        <v>6132883</v>
      </c>
      <c r="F59" s="26">
        <v>6182860</v>
      </c>
      <c r="G59" s="26">
        <v>6234191</v>
      </c>
      <c r="H59" s="26">
        <v>6077256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6486088</v>
      </c>
      <c r="F61" s="29">
        <v>6486992</v>
      </c>
      <c r="G61" s="29">
        <v>6494854</v>
      </c>
      <c r="H61" s="29">
        <v>6311083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0</v>
      </c>
      <c r="F65" s="25">
        <v>0</v>
      </c>
      <c r="G65" s="25">
        <v>0</v>
      </c>
      <c r="H65" s="25">
        <v>0</v>
      </c>
      <c r="I65" s="11" t="s">
        <v>109</v>
      </c>
    </row>
    <row r="66" spans="4:9" ht="15.75">
      <c r="D66" s="12" t="s">
        <v>110</v>
      </c>
      <c r="E66" s="26">
        <v>0</v>
      </c>
      <c r="F66" s="26">
        <v>0</v>
      </c>
      <c r="G66" s="26">
        <v>0</v>
      </c>
      <c r="H66" s="26">
        <v>0</v>
      </c>
      <c r="I66" s="14" t="s">
        <v>111</v>
      </c>
    </row>
    <row r="67" spans="4:9" ht="15.75">
      <c r="D67" s="12" t="s">
        <v>112</v>
      </c>
      <c r="E67" s="26">
        <v>0</v>
      </c>
      <c r="F67" s="26">
        <v>0</v>
      </c>
      <c r="G67" s="26">
        <v>0</v>
      </c>
      <c r="H67" s="26">
        <v>0</v>
      </c>
      <c r="I67" s="14" t="s">
        <v>113</v>
      </c>
    </row>
    <row r="68" spans="4:9" ht="15.75">
      <c r="D68" s="12" t="s">
        <v>114</v>
      </c>
      <c r="E68" s="26">
        <v>49977</v>
      </c>
      <c r="F68" s="26">
        <v>53906</v>
      </c>
      <c r="G68" s="26">
        <v>60955</v>
      </c>
      <c r="H68" s="26">
        <v>90490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855</v>
      </c>
      <c r="F70" s="26">
        <v>855</v>
      </c>
      <c r="G70" s="26">
        <v>2179</v>
      </c>
      <c r="H70" s="26">
        <v>1887</v>
      </c>
      <c r="I70" s="14" t="s">
        <v>119</v>
      </c>
    </row>
    <row r="71" spans="4:9" ht="15.75">
      <c r="D71" s="12" t="s">
        <v>120</v>
      </c>
      <c r="E71" s="26">
        <v>0</v>
      </c>
      <c r="F71" s="26">
        <v>0</v>
      </c>
      <c r="G71" s="26">
        <v>0</v>
      </c>
      <c r="H71" s="26">
        <v>0</v>
      </c>
      <c r="I71" s="14" t="s">
        <v>121</v>
      </c>
    </row>
    <row r="72" spans="4:9" ht="15.75">
      <c r="D72" s="12" t="s">
        <v>122</v>
      </c>
      <c r="E72" s="26">
        <v>-49977</v>
      </c>
      <c r="F72" s="26">
        <v>-53906</v>
      </c>
      <c r="G72" s="26">
        <v>-60955</v>
      </c>
      <c r="H72" s="26">
        <v>-90490</v>
      </c>
      <c r="I72" s="14" t="s">
        <v>123</v>
      </c>
    </row>
    <row r="73" spans="4:9" ht="15.75">
      <c r="D73" s="12" t="s">
        <v>124</v>
      </c>
      <c r="E73" s="26">
        <v>0</v>
      </c>
      <c r="F73" s="26">
        <v>2575</v>
      </c>
      <c r="G73" s="26">
        <v>217890</v>
      </c>
      <c r="H73" s="26">
        <v>158837</v>
      </c>
      <c r="I73" s="14" t="s">
        <v>125</v>
      </c>
    </row>
    <row r="74" spans="4:9" ht="15.75">
      <c r="D74" s="12" t="s">
        <v>126</v>
      </c>
      <c r="E74" s="26">
        <v>0</v>
      </c>
      <c r="F74" s="26">
        <v>0</v>
      </c>
      <c r="G74" s="26">
        <v>0</v>
      </c>
      <c r="H74" s="26">
        <v>0</v>
      </c>
      <c r="I74" s="14" t="s">
        <v>127</v>
      </c>
    </row>
    <row r="75" spans="4:9" ht="15.75">
      <c r="D75" s="12" t="s">
        <v>128</v>
      </c>
      <c r="E75" s="26">
        <v>-49977</v>
      </c>
      <c r="F75" s="26">
        <v>-51331</v>
      </c>
      <c r="G75" s="26">
        <v>156935</v>
      </c>
      <c r="H75" s="26">
        <v>68347</v>
      </c>
      <c r="I75" s="14" t="s">
        <v>129</v>
      </c>
    </row>
    <row r="76" spans="4:9" ht="15.75">
      <c r="D76" s="12" t="s">
        <v>130</v>
      </c>
      <c r="E76" s="26">
        <v>0</v>
      </c>
      <c r="F76" s="26">
        <v>0</v>
      </c>
      <c r="G76" s="26">
        <v>0</v>
      </c>
      <c r="H76" s="26">
        <v>0</v>
      </c>
      <c r="I76" s="14" t="s">
        <v>131</v>
      </c>
    </row>
    <row r="77" spans="4:9" ht="15.75">
      <c r="D77" s="12" t="s">
        <v>132</v>
      </c>
      <c r="E77" s="26">
        <v>-49977</v>
      </c>
      <c r="F77" s="26">
        <v>-51331</v>
      </c>
      <c r="G77" s="26">
        <v>156935</v>
      </c>
      <c r="H77" s="26">
        <v>68347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-49977</v>
      </c>
      <c r="F82" s="26">
        <v>-51331</v>
      </c>
      <c r="G82" s="26">
        <v>156935</v>
      </c>
      <c r="H82" s="26">
        <v>68347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-49977</v>
      </c>
      <c r="F84" s="29">
        <v>-51331</v>
      </c>
      <c r="G84" s="29">
        <v>156935</v>
      </c>
      <c r="H84" s="29">
        <v>68347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49</v>
      </c>
      <c r="F88" s="25">
        <v>71</v>
      </c>
      <c r="G88" s="25">
        <v>27090</v>
      </c>
      <c r="H88" s="25">
        <v>2734</v>
      </c>
      <c r="I88" s="11" t="s">
        <v>149</v>
      </c>
    </row>
    <row r="89" spans="4:9" ht="15.75">
      <c r="D89" s="12" t="s">
        <v>150</v>
      </c>
      <c r="E89" s="26">
        <v>-49</v>
      </c>
      <c r="F89" s="26">
        <v>-10522</v>
      </c>
      <c r="G89" s="26">
        <v>-26964</v>
      </c>
      <c r="H89" s="26">
        <v>40599</v>
      </c>
      <c r="I89" s="14" t="s">
        <v>151</v>
      </c>
    </row>
    <row r="90" spans="4:9" ht="15.75">
      <c r="D90" s="12" t="s">
        <v>152</v>
      </c>
      <c r="E90" s="26">
        <v>0</v>
      </c>
      <c r="F90" s="26">
        <v>10500</v>
      </c>
      <c r="G90" s="26">
        <v>-55</v>
      </c>
      <c r="H90" s="26">
        <v>-16243</v>
      </c>
      <c r="I90" s="14" t="s">
        <v>153</v>
      </c>
    </row>
    <row r="91" spans="4:9" ht="15.75">
      <c r="D91" s="12" t="s">
        <v>154</v>
      </c>
      <c r="E91" s="26">
        <v>0</v>
      </c>
      <c r="F91" s="26">
        <v>0</v>
      </c>
      <c r="G91" s="26">
        <v>0</v>
      </c>
      <c r="H91" s="26">
        <v>0</v>
      </c>
      <c r="I91" s="14" t="s">
        <v>155</v>
      </c>
    </row>
    <row r="92" spans="4:9" ht="15.75">
      <c r="D92" s="28" t="s">
        <v>156</v>
      </c>
      <c r="E92" s="29">
        <v>0</v>
      </c>
      <c r="F92" s="29">
        <v>49</v>
      </c>
      <c r="G92" s="29">
        <v>71</v>
      </c>
      <c r="H92" s="29">
        <v>27090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637.41934782608701</v>
      </c>
      <c r="F96" s="10">
        <f>+F8*100/F10</f>
        <v>754.91993913043473</v>
      </c>
      <c r="G96" s="10">
        <f>+G8*100/G10</f>
        <v>302.63261739130434</v>
      </c>
      <c r="H96" s="10">
        <f>+H8*100/H10</f>
        <v>235.73521739130436</v>
      </c>
      <c r="I96" s="11" t="s">
        <v>161</v>
      </c>
    </row>
    <row r="97" spans="1:15" ht="15.75">
      <c r="D97" s="12" t="s">
        <v>162</v>
      </c>
      <c r="E97" s="13">
        <f>+E84/E10</f>
        <v>-4.3458260869565215E-3</v>
      </c>
      <c r="F97" s="13">
        <f>+F84/F10</f>
        <v>-4.4635652173913047E-3</v>
      </c>
      <c r="G97" s="13">
        <f>+G84/G10</f>
        <v>1.3646521739130434E-2</v>
      </c>
      <c r="H97" s="13">
        <f>+H84/H10</f>
        <v>5.9432173913043481E-3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0.53329417391304346</v>
      </c>
      <c r="F99" s="13">
        <f>+F59/F10</f>
        <v>0.53764000000000001</v>
      </c>
      <c r="G99" s="13">
        <f>+G59/G10</f>
        <v>0.54210356521739134</v>
      </c>
      <c r="H99" s="13">
        <f>+H59/H10</f>
        <v>0.52845704347826084</v>
      </c>
      <c r="I99" s="14" t="s">
        <v>167</v>
      </c>
    </row>
    <row r="100" spans="1:15" ht="15.75">
      <c r="D100" s="12" t="s">
        <v>168</v>
      </c>
      <c r="E100" s="13">
        <f>+E11/E84</f>
        <v>-98.945514936870964</v>
      </c>
      <c r="F100" s="13">
        <f>+F11/F84</f>
        <v>-89.614462995071207</v>
      </c>
      <c r="G100" s="13">
        <f>+G11/G84</f>
        <v>24.914773632395576</v>
      </c>
      <c r="H100" s="13">
        <f>+H11/H84</f>
        <v>62.255841514623903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0.80630920237676151</v>
      </c>
      <c r="F103" s="46">
        <f>+F11/F59</f>
        <v>0.74399226248047023</v>
      </c>
      <c r="G103" s="46">
        <f>+G11/G59</f>
        <v>0.62718643044462385</v>
      </c>
      <c r="H103" s="46">
        <f>+H11/H59</f>
        <v>0.70015151574987133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 t="s">
        <v>204</v>
      </c>
      <c r="F105" s="51" t="s">
        <v>204</v>
      </c>
      <c r="G105" s="51" t="s">
        <v>204</v>
      </c>
      <c r="H105" s="51" t="s">
        <v>204</v>
      </c>
      <c r="I105" s="11" t="s">
        <v>177</v>
      </c>
    </row>
    <row r="106" spans="1:15" ht="15.75">
      <c r="D106" s="12" t="s">
        <v>178</v>
      </c>
      <c r="E106" s="52" t="s">
        <v>204</v>
      </c>
      <c r="F106" s="52" t="s">
        <v>204</v>
      </c>
      <c r="G106" s="52" t="s">
        <v>204</v>
      </c>
      <c r="H106" s="52" t="s">
        <v>204</v>
      </c>
      <c r="I106" s="14" t="s">
        <v>179</v>
      </c>
    </row>
    <row r="107" spans="1:15" ht="15.75">
      <c r="D107" s="12" t="s">
        <v>180</v>
      </c>
      <c r="E107" s="52" t="s">
        <v>204</v>
      </c>
      <c r="F107" s="52" t="s">
        <v>204</v>
      </c>
      <c r="G107" s="52" t="s">
        <v>204</v>
      </c>
      <c r="H107" s="52" t="s">
        <v>204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-0.77052608598588235</v>
      </c>
      <c r="F108" s="52">
        <f>(F82+F76)*100/F30</f>
        <v>-0.79129124870201784</v>
      </c>
      <c r="G108" s="52">
        <f>(G82+G76)*100/G30</f>
        <v>2.4162975795914736</v>
      </c>
      <c r="H108" s="52">
        <f>(H82+H76)*100/H30</f>
        <v>1.0829678519518757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-0.81490222461442685</v>
      </c>
      <c r="F109" s="53">
        <f>+F84*100/F59</f>
        <v>-0.8302144962040221</v>
      </c>
      <c r="G109" s="53">
        <f>+G84*100/G59</f>
        <v>2.5173274286912286</v>
      </c>
      <c r="H109" s="53">
        <f>+H84*100/H59</f>
        <v>1.1246358553926312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5.4455782900262841</v>
      </c>
      <c r="F111" s="10">
        <f>+F43*100/F30</f>
        <v>4.688336288991878</v>
      </c>
      <c r="G111" s="10">
        <f>+G43*100/G30</f>
        <v>4.0133773599837657</v>
      </c>
      <c r="H111" s="10">
        <f>+H43*100/H30</f>
        <v>3.7050217846921045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94.55442170997371</v>
      </c>
      <c r="F112" s="13">
        <f>+F59*100/F30</f>
        <v>95.311663711008123</v>
      </c>
      <c r="G112" s="13">
        <f>+G59*100/G30</f>
        <v>95.986622640016236</v>
      </c>
      <c r="H112" s="13">
        <f>+H59*100/H30</f>
        <v>96.294978215307893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 t="s">
        <v>204</v>
      </c>
      <c r="F113" s="46" t="s">
        <v>204</v>
      </c>
      <c r="G113" s="46" t="s">
        <v>204</v>
      </c>
      <c r="H113" s="46" t="s">
        <v>204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</v>
      </c>
      <c r="F115" s="10">
        <f>+F65/F30</f>
        <v>0</v>
      </c>
      <c r="G115" s="10">
        <f>+G65/G30</f>
        <v>0</v>
      </c>
      <c r="H115" s="10">
        <f>+H65/H30</f>
        <v>0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0</v>
      </c>
      <c r="F117" s="46">
        <f>+F65/F120</f>
        <v>0</v>
      </c>
      <c r="G117" s="46">
        <f>+G65/G120</f>
        <v>0</v>
      </c>
      <c r="H117" s="46">
        <f>+H65/H120</f>
        <v>0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4.1845132430175109</v>
      </c>
      <c r="F119" s="58">
        <f>+F23/F39</f>
        <v>4.8598634803309091</v>
      </c>
      <c r="G119" s="58">
        <f>+G23/G39</f>
        <v>5.6667881517514953</v>
      </c>
      <c r="H119" s="58">
        <f>+H23/H39</f>
        <v>3.2032112314108776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1124786</v>
      </c>
      <c r="F120" s="29">
        <f>+F23-F39</f>
        <v>1173908</v>
      </c>
      <c r="G120" s="29">
        <f>+G23-G39</f>
        <v>1216459</v>
      </c>
      <c r="H120" s="29">
        <f>+H23-H39</f>
        <v>418381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2015-09-14T07:49:24Z</dcterms:modified>
</cp:coreProperties>
</file>